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4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  <sheet name="Arkusz1" sheetId="5" r:id="rId5"/>
  </sheet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<sst xmlns="http://schemas.openxmlformats.org/spreadsheetml/2006/main" count="171" uniqueCount="132">
  <si>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</si>
  <si>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</si>
  <si>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</si>
  <si>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</si>
  <si>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</si>
  <si>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</si>
  <si>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</si>
  <si>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</si>
  <si>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</si>
  <si>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</si>
  <si>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</si>
  <si>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</si>
  <si>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</si>
  <si>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</si>
  <si>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</si>
  <si>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</si>
  <si>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</si>
  <si>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</si>
  <si>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</si>
  <si>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</si>
  <si>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</si>
  <si>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</si>
  <si>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</si>
  <si>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</si>
  <si>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</si>
  <si>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</si>
  <si>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</si>
  <si>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</si>
  <si>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</si>
  <si>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</si>
  <si>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</si>
  <si>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</si>
  <si>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</si>
  <si>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</si>
  <si>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</si>
  <si>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</si>
  <si>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</si>
  <si>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</si>
  <si>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</si>
  <si>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</si>
  <si>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</si>
  <si>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</si>
  <si>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</si>
  <si>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</si>
  <si>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</si>
  <si>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</si>
  <si>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</si>
  <si>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</si>
  <si>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</si>
  <si>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</si>
  <si>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</si>
  <si>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</si>
  <si>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</si>
  <si>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</si>
  <si>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</si>
  <si>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</si>
  <si>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</si>
  <si>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</si>
  <si>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</si>
  <si>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</si>
  <si>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</si>
  <si>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</si>
  <si>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</si>
  <si>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</si>
  <si>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</si>
  <si>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</si>
  <si>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</si>
  <si>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</si>
  <si>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</si>
  <si>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Urząd Miejski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</si>
  <si>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</si>
  <si>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</si>
  <si>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</si>
  <si>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</si>
  <si>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</si>
  <si>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</si>
  <si>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</si>
  <si>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</si>
  <si>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</si>
  <si>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</si>
  <si>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</si>
  <si>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</si>
  <si>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</si>
  <si>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</si>
  <si>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</si>
  <si>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</si>
  <si>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</si>
  <si>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</si>
  <si>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</si>
  <si>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</si>
  <si>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</si>
  <si>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</si>
  <si>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</si>
  <si>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</si>
  <si>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</si>
  <si>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</si>
  <si>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</si>
  <si>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</si>
  <si>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</si>
  <si>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</si>
  <si>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</si>
  <si>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</si>
  <si>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</si>
  <si>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</si>
  <si>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Zarząd dróg Woj.Zielona Góra</t>
  </si>
  <si>
    <t>A. Dotacje i środki z budżetu państwa (np. od wojewody, MEN...)</t>
  </si>
  <si>
    <t>** Udzielona dotacja celowa na inwestycje</t>
  </si>
  <si>
    <t>Wydatki  majątkowe  w 2013 r.</t>
  </si>
  <si>
    <t>Rok budżetowy 2013 (7+8+9+10)</t>
  </si>
  <si>
    <t>Dokumentacja projektowa budowy chodnika oraz wzmocnienia skarpy w ciągu drogi wojewódzkiej nr 278 w m.Lubogoszcz**</t>
  </si>
  <si>
    <t>A</t>
  </si>
  <si>
    <t>Termomodernizacja obiektów użyteczności publicznej - Urząd Miejski</t>
  </si>
  <si>
    <t>ZS w Ciosańcu</t>
  </si>
  <si>
    <t>do Uchwały Rady Miejskiej w Sławie</t>
  </si>
  <si>
    <t>Powiat Wschowski</t>
  </si>
  <si>
    <t>Budowa ciągu pieszego ul.Krótka - szkoła oraz zatoki autobusowej przy szkole</t>
  </si>
  <si>
    <t xml:space="preserve">Przebudowa dróg gminnych </t>
  </si>
  <si>
    <t>Przebudowa drogi powiatowej nr 1016F Sława-Łupice wraz z wykonaniem ścieżki pieszo-rowerowej na odcinku Sława-Wróblów**</t>
  </si>
  <si>
    <t>Wydatki inwestycyjne funduszu sołeckiego</t>
  </si>
  <si>
    <t>Przebudowa budynku OSP w Ciosańcu</t>
  </si>
  <si>
    <t>Zakup sprzętu elektronicznego</t>
  </si>
  <si>
    <t>Rozbudowa i modernizacja monitoringu</t>
  </si>
  <si>
    <t>Budowa szkolnego placu zabaw - Radosna szkoła</t>
  </si>
  <si>
    <t>Załącznik nr 3</t>
  </si>
  <si>
    <t>Przebudowa ulicy Ogrodowej w Sławie</t>
  </si>
  <si>
    <t>Budowa boisk wielofunkcyjnych</t>
  </si>
  <si>
    <t>Przebudowa budynku na punkt lekarski</t>
  </si>
  <si>
    <t>OPS</t>
  </si>
  <si>
    <t>Rewitalizacja parku miejskiego</t>
  </si>
  <si>
    <t>Budowa tablicy pamięci w Starym Strączu</t>
  </si>
  <si>
    <t>Zakup przyczepy asenizacyjnej przeznaczonej do utrzymania zieleni</t>
  </si>
  <si>
    <t>nr XXXV/245/13 z dnia 23 maja 2013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</si>
</sst>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5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0" xfId="52" applyFont="1" applyFill="1" applyBorder="1">
      <alignment/>
      <protection/>
    </xf>
    <xf numFmtId="3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8" fillId="0" borderId="17" xfId="52" applyFont="1" applyFill="1" applyBorder="1" applyAlignment="1">
      <alignment wrapText="1"/>
      <protection/>
    </xf>
    <xf numFmtId="1" fontId="19" fillId="33" borderId="15" xfId="0" applyNumberFormat="1" applyFont="1" applyFill="1" applyBorder="1" applyAlignment="1">
      <alignment horizontal="left" vertical="center" wrapText="1"/>
    </xf>
    <xf numFmtId="0" fontId="18" fillId="0" borderId="18" xfId="52" applyFont="1" applyFill="1" applyBorder="1" applyAlignment="1">
      <alignment wrapText="1"/>
      <protection/>
    </xf>
    <xf numFmtId="0" fontId="1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right" vertical="center" wrapText="1"/>
    </xf>
    <xf numFmtId="3" fontId="23" fillId="33" borderId="22" xfId="0" applyNumberFormat="1" applyFont="1" applyFill="1" applyBorder="1" applyAlignment="1">
      <alignment horizontal="right" vertical="center" wrapText="1"/>
    </xf>
    <xf numFmtId="3" fontId="23" fillId="33" borderId="23" xfId="0" applyNumberFormat="1" applyFont="1" applyFill="1" applyBorder="1" applyAlignment="1">
      <alignment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9" fontId="21" fillId="0" borderId="0" xfId="55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3" fontId="23" fillId="33" borderId="23" xfId="0" applyNumberFormat="1" applyFont="1" applyFill="1" applyBorder="1" applyAlignment="1">
      <alignment horizontal="right"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9" fillId="33" borderId="23" xfId="0" applyNumberFormat="1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9" fontId="2" fillId="0" borderId="0" xfId="55" applyFont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9" fillId="33" borderId="40" xfId="0" applyNumberFormat="1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3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4.125" style="1" customWidth="1"/>
    <col min="6" max="6" width="11.125" style="1" customWidth="1"/>
    <col min="7" max="7" width="10.375" style="1" customWidth="1"/>
    <col min="8" max="8" width="9.00390625" style="1" customWidth="1"/>
    <col min="9" max="9" width="10.75390625" style="1" customWidth="1"/>
    <col min="10" max="10" width="2.875" style="1" customWidth="1"/>
    <col min="11" max="11" width="9.25390625" style="1" customWidth="1"/>
    <col min="12" max="12" width="2.625" style="1" customWidth="1"/>
    <col min="13" max="13" width="8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116"/>
      <c r="O1" s="116"/>
    </row>
    <row r="2" spans="11:15" ht="12" customHeight="1">
      <c r="K2" s="90" t="s">
        <v>123</v>
      </c>
      <c r="L2" s="90"/>
      <c r="M2" s="90"/>
      <c r="N2" s="64"/>
      <c r="O2" s="64"/>
    </row>
    <row r="3" spans="11:15" ht="12" customHeight="1">
      <c r="K3" s="91" t="s">
        <v>113</v>
      </c>
      <c r="L3" s="91"/>
      <c r="M3" s="91"/>
      <c r="N3" s="63"/>
      <c r="O3" s="63"/>
    </row>
    <row r="4" spans="11:15" ht="12" customHeight="1">
      <c r="K4" s="90" t="s">
        <v>131</v>
      </c>
      <c r="L4" s="90"/>
      <c r="M4" s="90"/>
      <c r="N4" s="64"/>
      <c r="O4" s="64"/>
    </row>
    <row r="5" ht="8.25" customHeight="1"/>
    <row r="6" spans="2:15" ht="21" customHeight="1">
      <c r="B6" s="119" t="s">
        <v>107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2:15" ht="14.25" customHeight="1">
      <c r="B7" s="20"/>
      <c r="C7" s="20"/>
      <c r="D7" s="20"/>
      <c r="O7" s="5" t="s">
        <v>52</v>
      </c>
    </row>
    <row r="8" spans="2:31" ht="13.5" customHeight="1">
      <c r="B8" s="114" t="s">
        <v>1</v>
      </c>
      <c r="C8" s="104" t="s">
        <v>8</v>
      </c>
      <c r="D8" s="104" t="s">
        <v>35</v>
      </c>
      <c r="E8" s="95" t="s">
        <v>42</v>
      </c>
      <c r="F8" s="114" t="s">
        <v>43</v>
      </c>
      <c r="G8" s="102" t="s">
        <v>44</v>
      </c>
      <c r="H8" s="103"/>
      <c r="I8" s="103"/>
      <c r="J8" s="103"/>
      <c r="K8" s="103"/>
      <c r="L8" s="103"/>
      <c r="M8" s="95"/>
      <c r="N8" s="106" t="s">
        <v>47</v>
      </c>
      <c r="O8" s="10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05"/>
      <c r="C9" s="115"/>
      <c r="D9" s="115"/>
      <c r="E9" s="96"/>
      <c r="F9" s="105"/>
      <c r="G9" s="104" t="s">
        <v>108</v>
      </c>
      <c r="H9" s="106" t="s">
        <v>45</v>
      </c>
      <c r="I9" s="107"/>
      <c r="J9" s="107"/>
      <c r="K9" s="107"/>
      <c r="L9" s="107"/>
      <c r="M9" s="108"/>
      <c r="N9" s="117"/>
      <c r="O9" s="11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05"/>
      <c r="C10" s="115"/>
      <c r="D10" s="115"/>
      <c r="E10" s="96"/>
      <c r="F10" s="105"/>
      <c r="G10" s="115"/>
      <c r="H10" s="109"/>
      <c r="I10" s="110"/>
      <c r="J10" s="110"/>
      <c r="K10" s="110"/>
      <c r="L10" s="110"/>
      <c r="M10" s="96"/>
      <c r="N10" s="117"/>
      <c r="O10" s="11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14"/>
      <c r="C11" s="115"/>
      <c r="D11" s="115"/>
      <c r="E11" s="95"/>
      <c r="F11" s="114"/>
      <c r="G11" s="115"/>
      <c r="H11" s="104" t="s">
        <v>46</v>
      </c>
      <c r="I11" s="104" t="s">
        <v>103</v>
      </c>
      <c r="J11" s="106" t="s">
        <v>73</v>
      </c>
      <c r="K11" s="108"/>
      <c r="L11" s="114" t="s">
        <v>48</v>
      </c>
      <c r="M11" s="114"/>
      <c r="N11" s="117"/>
      <c r="O11" s="11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14"/>
      <c r="C12" s="105"/>
      <c r="D12" s="105"/>
      <c r="E12" s="95"/>
      <c r="F12" s="114"/>
      <c r="G12" s="105"/>
      <c r="H12" s="105"/>
      <c r="I12" s="105"/>
      <c r="J12" s="109"/>
      <c r="K12" s="96"/>
      <c r="L12" s="114"/>
      <c r="M12" s="114"/>
      <c r="N12" s="109"/>
      <c r="O12" s="9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5">
        <v>1</v>
      </c>
      <c r="C13" s="66">
        <v>2</v>
      </c>
      <c r="D13" s="66">
        <v>3</v>
      </c>
      <c r="E13" s="66">
        <v>4</v>
      </c>
      <c r="F13" s="65">
        <v>5</v>
      </c>
      <c r="G13" s="65">
        <v>6</v>
      </c>
      <c r="H13" s="66">
        <v>7</v>
      </c>
      <c r="I13" s="66">
        <v>8</v>
      </c>
      <c r="J13" s="111">
        <v>9</v>
      </c>
      <c r="K13" s="112"/>
      <c r="L13" s="113">
        <v>10</v>
      </c>
      <c r="M13" s="113"/>
      <c r="N13" s="111">
        <v>11</v>
      </c>
      <c r="O13" s="112"/>
    </row>
    <row r="14" spans="2:15" ht="25.5" customHeight="1">
      <c r="B14" s="67">
        <v>1</v>
      </c>
      <c r="C14" s="74">
        <v>600</v>
      </c>
      <c r="D14" s="74">
        <v>60013</v>
      </c>
      <c r="E14" s="92" t="s">
        <v>109</v>
      </c>
      <c r="F14" s="69">
        <v>10824</v>
      </c>
      <c r="G14" s="69">
        <v>10824</v>
      </c>
      <c r="H14" s="70">
        <v>10824</v>
      </c>
      <c r="I14" s="69">
        <v>0</v>
      </c>
      <c r="J14" s="71"/>
      <c r="K14" s="71">
        <v>0</v>
      </c>
      <c r="L14" s="72"/>
      <c r="M14" s="73">
        <v>0</v>
      </c>
      <c r="N14" s="93" t="s">
        <v>104</v>
      </c>
      <c r="O14" s="94"/>
    </row>
    <row r="15" spans="2:15" ht="25.5" customHeight="1">
      <c r="B15" s="67">
        <v>2</v>
      </c>
      <c r="C15" s="74">
        <v>600</v>
      </c>
      <c r="D15" s="74">
        <v>60014</v>
      </c>
      <c r="E15" s="77" t="s">
        <v>117</v>
      </c>
      <c r="F15" s="69">
        <v>100000</v>
      </c>
      <c r="G15" s="69">
        <v>100000</v>
      </c>
      <c r="H15" s="70">
        <v>100000</v>
      </c>
      <c r="I15" s="69">
        <v>0</v>
      </c>
      <c r="J15" s="71"/>
      <c r="K15" s="71">
        <v>0</v>
      </c>
      <c r="L15" s="72"/>
      <c r="M15" s="73">
        <v>0</v>
      </c>
      <c r="N15" s="93" t="s">
        <v>114</v>
      </c>
      <c r="O15" s="94"/>
    </row>
    <row r="16" spans="2:15" ht="18.75" customHeight="1">
      <c r="B16" s="67">
        <v>3</v>
      </c>
      <c r="C16" s="74">
        <v>600</v>
      </c>
      <c r="D16" s="74">
        <v>60016</v>
      </c>
      <c r="E16" s="77" t="s">
        <v>115</v>
      </c>
      <c r="F16" s="69">
        <v>302000</v>
      </c>
      <c r="G16" s="69">
        <v>302000</v>
      </c>
      <c r="H16" s="70">
        <v>302000</v>
      </c>
      <c r="I16" s="69">
        <v>0</v>
      </c>
      <c r="J16" s="71"/>
      <c r="K16" s="71">
        <v>0</v>
      </c>
      <c r="L16" s="72"/>
      <c r="M16" s="73">
        <v>0</v>
      </c>
      <c r="N16" s="93" t="s">
        <v>69</v>
      </c>
      <c r="O16" s="94"/>
    </row>
    <row r="17" spans="2:15" ht="17.25" customHeight="1">
      <c r="B17" s="67">
        <v>4</v>
      </c>
      <c r="C17" s="74">
        <v>600</v>
      </c>
      <c r="D17" s="74">
        <v>60016</v>
      </c>
      <c r="E17" s="68" t="s">
        <v>116</v>
      </c>
      <c r="F17" s="69">
        <v>99457</v>
      </c>
      <c r="G17" s="69">
        <v>99457</v>
      </c>
      <c r="H17" s="70">
        <v>99457</v>
      </c>
      <c r="I17" s="69">
        <v>0</v>
      </c>
      <c r="J17" s="71"/>
      <c r="K17" s="71">
        <v>0</v>
      </c>
      <c r="L17" s="72"/>
      <c r="M17" s="73">
        <v>0</v>
      </c>
      <c r="N17" s="93" t="s">
        <v>69</v>
      </c>
      <c r="O17" s="94"/>
    </row>
    <row r="18" spans="2:15" ht="17.25" customHeight="1">
      <c r="B18" s="67">
        <v>5</v>
      </c>
      <c r="C18" s="74">
        <v>600</v>
      </c>
      <c r="D18" s="74">
        <v>60016</v>
      </c>
      <c r="E18" s="68" t="s">
        <v>124</v>
      </c>
      <c r="F18" s="69">
        <v>70664</v>
      </c>
      <c r="G18" s="69">
        <v>70664</v>
      </c>
      <c r="H18" s="70">
        <v>70664</v>
      </c>
      <c r="I18" s="69">
        <v>0</v>
      </c>
      <c r="J18" s="71"/>
      <c r="K18" s="71">
        <v>0</v>
      </c>
      <c r="L18" s="72"/>
      <c r="M18" s="73">
        <v>0</v>
      </c>
      <c r="N18" s="93" t="s">
        <v>69</v>
      </c>
      <c r="O18" s="94"/>
    </row>
    <row r="19" spans="2:15" ht="17.25" customHeight="1">
      <c r="B19" s="67">
        <v>6</v>
      </c>
      <c r="C19" s="74">
        <v>630</v>
      </c>
      <c r="D19" s="74">
        <v>63003</v>
      </c>
      <c r="E19" s="68" t="s">
        <v>128</v>
      </c>
      <c r="F19" s="69">
        <v>9840</v>
      </c>
      <c r="G19" s="69">
        <v>9840</v>
      </c>
      <c r="H19" s="70">
        <v>9840</v>
      </c>
      <c r="I19" s="69">
        <v>0</v>
      </c>
      <c r="J19" s="71"/>
      <c r="K19" s="71">
        <v>0</v>
      </c>
      <c r="L19" s="72"/>
      <c r="M19" s="73">
        <v>0</v>
      </c>
      <c r="N19" s="93" t="s">
        <v>69</v>
      </c>
      <c r="O19" s="94"/>
    </row>
    <row r="20" spans="2:15" ht="17.25" customHeight="1">
      <c r="B20" s="67">
        <v>7</v>
      </c>
      <c r="C20" s="74">
        <v>750</v>
      </c>
      <c r="D20" s="74">
        <v>75023</v>
      </c>
      <c r="E20" s="68" t="s">
        <v>111</v>
      </c>
      <c r="F20" s="69">
        <v>3845830</v>
      </c>
      <c r="G20" s="69">
        <v>2600000</v>
      </c>
      <c r="H20" s="70">
        <v>2600000</v>
      </c>
      <c r="I20" s="69">
        <v>0</v>
      </c>
      <c r="J20" s="71"/>
      <c r="K20" s="71">
        <v>0</v>
      </c>
      <c r="L20" s="72"/>
      <c r="M20" s="73">
        <v>0</v>
      </c>
      <c r="N20" s="93" t="s">
        <v>69</v>
      </c>
      <c r="O20" s="94"/>
    </row>
    <row r="21" spans="2:15" ht="17.25" customHeight="1">
      <c r="B21" s="67">
        <v>8</v>
      </c>
      <c r="C21" s="74">
        <v>750</v>
      </c>
      <c r="D21" s="74">
        <v>75023</v>
      </c>
      <c r="E21" s="68" t="s">
        <v>120</v>
      </c>
      <c r="F21" s="69">
        <v>7600</v>
      </c>
      <c r="G21" s="69">
        <v>7600</v>
      </c>
      <c r="H21" s="70">
        <v>7600</v>
      </c>
      <c r="I21" s="69">
        <v>0</v>
      </c>
      <c r="J21" s="71"/>
      <c r="K21" s="71">
        <v>0</v>
      </c>
      <c r="L21" s="72"/>
      <c r="M21" s="73">
        <v>0</v>
      </c>
      <c r="N21" s="93" t="s">
        <v>69</v>
      </c>
      <c r="O21" s="94"/>
    </row>
    <row r="22" spans="2:15" ht="17.25" customHeight="1">
      <c r="B22" s="67">
        <v>9</v>
      </c>
      <c r="C22" s="74">
        <v>750</v>
      </c>
      <c r="D22" s="74">
        <v>75095</v>
      </c>
      <c r="E22" s="68" t="s">
        <v>129</v>
      </c>
      <c r="F22" s="69">
        <v>14800</v>
      </c>
      <c r="G22" s="69">
        <v>14800</v>
      </c>
      <c r="H22" s="70">
        <v>5174</v>
      </c>
      <c r="I22" s="69">
        <v>0</v>
      </c>
      <c r="J22" s="71"/>
      <c r="K22" s="71">
        <v>0</v>
      </c>
      <c r="L22" s="72"/>
      <c r="M22" s="73">
        <v>9626</v>
      </c>
      <c r="N22" s="93" t="s">
        <v>69</v>
      </c>
      <c r="O22" s="94"/>
    </row>
    <row r="23" spans="2:15" ht="17.25" customHeight="1">
      <c r="B23" s="67">
        <v>10</v>
      </c>
      <c r="C23" s="74">
        <v>754</v>
      </c>
      <c r="D23" s="74">
        <v>75412</v>
      </c>
      <c r="E23" s="68" t="s">
        <v>119</v>
      </c>
      <c r="F23" s="69">
        <v>25001</v>
      </c>
      <c r="G23" s="69">
        <v>25001</v>
      </c>
      <c r="H23" s="70">
        <v>25001</v>
      </c>
      <c r="I23" s="69">
        <v>0</v>
      </c>
      <c r="J23" s="71"/>
      <c r="K23" s="71">
        <v>0</v>
      </c>
      <c r="L23" s="72"/>
      <c r="M23" s="73">
        <v>0</v>
      </c>
      <c r="N23" s="93" t="s">
        <v>69</v>
      </c>
      <c r="O23" s="94"/>
    </row>
    <row r="24" spans="2:15" ht="17.25" customHeight="1">
      <c r="B24" s="67">
        <v>11</v>
      </c>
      <c r="C24" s="74">
        <v>754</v>
      </c>
      <c r="D24" s="74">
        <v>75416</v>
      </c>
      <c r="E24" s="68" t="s">
        <v>121</v>
      </c>
      <c r="F24" s="69">
        <v>125000</v>
      </c>
      <c r="G24" s="69">
        <v>125000</v>
      </c>
      <c r="H24" s="70">
        <v>125000</v>
      </c>
      <c r="I24" s="69">
        <v>0</v>
      </c>
      <c r="J24" s="71"/>
      <c r="K24" s="71">
        <v>0</v>
      </c>
      <c r="L24" s="72"/>
      <c r="M24" s="73">
        <v>0</v>
      </c>
      <c r="N24" s="93" t="s">
        <v>69</v>
      </c>
      <c r="O24" s="94"/>
    </row>
    <row r="25" spans="2:15" ht="15.75" customHeight="1">
      <c r="B25" s="67">
        <v>12</v>
      </c>
      <c r="C25" s="76">
        <v>801</v>
      </c>
      <c r="D25" s="76">
        <v>80101</v>
      </c>
      <c r="E25" s="77" t="s">
        <v>122</v>
      </c>
      <c r="F25" s="78">
        <v>127700</v>
      </c>
      <c r="G25" s="78">
        <v>127700</v>
      </c>
      <c r="H25" s="79">
        <v>63850</v>
      </c>
      <c r="I25" s="78">
        <v>0</v>
      </c>
      <c r="J25" s="80" t="s">
        <v>110</v>
      </c>
      <c r="K25" s="80">
        <v>63850</v>
      </c>
      <c r="L25" s="81"/>
      <c r="M25" s="79">
        <v>0</v>
      </c>
      <c r="N25" s="98" t="s">
        <v>112</v>
      </c>
      <c r="O25" s="99"/>
    </row>
    <row r="26" spans="2:15" ht="15.75" customHeight="1">
      <c r="B26" s="67">
        <v>13</v>
      </c>
      <c r="C26" s="76">
        <v>851</v>
      </c>
      <c r="D26" s="76">
        <v>85154</v>
      </c>
      <c r="E26" s="77" t="s">
        <v>126</v>
      </c>
      <c r="F26" s="78">
        <v>15000</v>
      </c>
      <c r="G26" s="78">
        <v>15000</v>
      </c>
      <c r="H26" s="79">
        <v>15000</v>
      </c>
      <c r="I26" s="78">
        <v>0</v>
      </c>
      <c r="J26" s="80"/>
      <c r="K26" s="80">
        <v>0</v>
      </c>
      <c r="L26" s="81"/>
      <c r="M26" s="79">
        <v>0</v>
      </c>
      <c r="N26" s="98" t="s">
        <v>127</v>
      </c>
      <c r="O26" s="99"/>
    </row>
    <row r="27" spans="2:15" ht="15.75" customHeight="1">
      <c r="B27" s="67">
        <v>14</v>
      </c>
      <c r="C27" s="76">
        <v>900</v>
      </c>
      <c r="D27" s="76">
        <v>90004</v>
      </c>
      <c r="E27" s="77" t="s">
        <v>130</v>
      </c>
      <c r="F27" s="78">
        <v>8000</v>
      </c>
      <c r="G27" s="78">
        <v>8000</v>
      </c>
      <c r="H27" s="79">
        <v>8000</v>
      </c>
      <c r="I27" s="78">
        <v>0</v>
      </c>
      <c r="J27" s="80"/>
      <c r="K27" s="80">
        <v>0</v>
      </c>
      <c r="L27" s="81"/>
      <c r="M27" s="79">
        <v>0</v>
      </c>
      <c r="N27" s="93" t="s">
        <v>69</v>
      </c>
      <c r="O27" s="94"/>
    </row>
    <row r="28" spans="2:15" ht="15.75" customHeight="1">
      <c r="B28" s="67">
        <v>15</v>
      </c>
      <c r="C28" s="76">
        <v>921</v>
      </c>
      <c r="D28" s="76">
        <v>92195</v>
      </c>
      <c r="E28" s="77" t="s">
        <v>118</v>
      </c>
      <c r="F28" s="78">
        <v>123404</v>
      </c>
      <c r="G28" s="78">
        <v>123404</v>
      </c>
      <c r="H28" s="79">
        <v>123404</v>
      </c>
      <c r="I28" s="78">
        <v>0</v>
      </c>
      <c r="J28" s="80"/>
      <c r="K28" s="80">
        <v>0</v>
      </c>
      <c r="L28" s="81"/>
      <c r="M28" s="79">
        <v>0</v>
      </c>
      <c r="N28" s="93" t="s">
        <v>69</v>
      </c>
      <c r="O28" s="94"/>
    </row>
    <row r="29" spans="2:15" ht="15.75" customHeight="1">
      <c r="B29" s="67">
        <v>16</v>
      </c>
      <c r="C29" s="76">
        <v>926</v>
      </c>
      <c r="D29" s="76">
        <v>92601</v>
      </c>
      <c r="E29" s="77" t="s">
        <v>125</v>
      </c>
      <c r="F29" s="78">
        <v>19700</v>
      </c>
      <c r="G29" s="78">
        <v>19700</v>
      </c>
      <c r="H29" s="79">
        <v>19700</v>
      </c>
      <c r="I29" s="78">
        <v>0</v>
      </c>
      <c r="J29" s="80"/>
      <c r="K29" s="80">
        <v>0</v>
      </c>
      <c r="L29" s="81"/>
      <c r="M29" s="79">
        <v>0</v>
      </c>
      <c r="N29" s="93" t="s">
        <v>69</v>
      </c>
      <c r="O29" s="94"/>
    </row>
    <row r="30" spans="2:15" ht="15" customHeight="1">
      <c r="B30" s="67"/>
      <c r="C30" s="75"/>
      <c r="D30" s="76"/>
      <c r="E30" s="82" t="s">
        <v>0</v>
      </c>
      <c r="F30" s="83">
        <f>SUM(F14:F29)</f>
        <v>4904820</v>
      </c>
      <c r="G30" s="83">
        <f>SUM(G14:G29)</f>
        <v>3658990</v>
      </c>
      <c r="H30" s="83">
        <f>SUM(H14:H29)</f>
        <v>3585514</v>
      </c>
      <c r="I30" s="83">
        <f>SUM(I14:I25)</f>
        <v>0</v>
      </c>
      <c r="J30" s="84"/>
      <c r="K30" s="84">
        <f>SUM(K14:K29)</f>
        <v>63850</v>
      </c>
      <c r="L30" s="85"/>
      <c r="M30" s="86">
        <f>SUM(M14:M29)</f>
        <v>9626</v>
      </c>
      <c r="N30" s="100"/>
      <c r="O30" s="101"/>
    </row>
    <row r="31" spans="2:15" ht="12.75">
      <c r="B31" s="97" t="s">
        <v>49</v>
      </c>
      <c r="C31" s="97"/>
      <c r="D31" s="97"/>
      <c r="E31" s="97"/>
      <c r="F31" s="97"/>
      <c r="G31" s="87" t="s">
        <v>105</v>
      </c>
      <c r="H31" s="87"/>
      <c r="I31" s="87"/>
      <c r="J31" s="87"/>
      <c r="K31" s="87"/>
      <c r="L31" s="87"/>
      <c r="M31" s="87"/>
      <c r="N31" s="87"/>
      <c r="O31" s="87"/>
    </row>
    <row r="32" spans="2:15" ht="12.75">
      <c r="B32" s="97" t="s">
        <v>106</v>
      </c>
      <c r="C32" s="97"/>
      <c r="D32" s="97"/>
      <c r="E32" s="97"/>
      <c r="F32" s="97"/>
      <c r="G32" s="87" t="s">
        <v>50</v>
      </c>
      <c r="H32" s="87"/>
      <c r="I32" s="87"/>
      <c r="J32" s="87"/>
      <c r="K32" s="87"/>
      <c r="L32" s="87"/>
      <c r="M32" s="87"/>
      <c r="N32" s="87"/>
      <c r="O32" s="87"/>
    </row>
    <row r="33" spans="2:15" ht="12.75">
      <c r="B33" s="97"/>
      <c r="C33" s="97"/>
      <c r="D33" s="97"/>
      <c r="E33" s="97"/>
      <c r="F33" s="97"/>
      <c r="G33" s="97" t="s">
        <v>51</v>
      </c>
      <c r="H33" s="97"/>
      <c r="I33" s="97"/>
      <c r="J33" s="97"/>
      <c r="K33" s="97"/>
      <c r="L33" s="87"/>
      <c r="M33" s="87"/>
      <c r="N33" s="87"/>
      <c r="O33" s="87"/>
    </row>
    <row r="34" spans="2:15" ht="12.75">
      <c r="B34" s="88"/>
      <c r="C34" s="88"/>
      <c r="D34" s="88"/>
      <c r="E34" s="88"/>
      <c r="F34" s="88"/>
      <c r="G34" s="88"/>
      <c r="H34" s="89"/>
      <c r="I34" s="88"/>
      <c r="J34" s="88"/>
      <c r="K34" s="88"/>
      <c r="L34" s="88"/>
      <c r="M34" s="88"/>
      <c r="N34" s="88"/>
      <c r="O34" s="88"/>
    </row>
  </sheetData>
  <sheetProtection/>
  <mergeCells count="39">
    <mergeCell ref="J11:K12"/>
    <mergeCell ref="D8:D12"/>
    <mergeCell ref="N26:O26"/>
    <mergeCell ref="N22:O22"/>
    <mergeCell ref="N19:O19"/>
    <mergeCell ref="N23:O23"/>
    <mergeCell ref="N16:O16"/>
    <mergeCell ref="N17:O17"/>
    <mergeCell ref="N20:O20"/>
    <mergeCell ref="L11:M12"/>
    <mergeCell ref="G9:G12"/>
    <mergeCell ref="N13:O13"/>
    <mergeCell ref="N18:O18"/>
    <mergeCell ref="N1:O1"/>
    <mergeCell ref="N8:O12"/>
    <mergeCell ref="B6:O6"/>
    <mergeCell ref="B8:B12"/>
    <mergeCell ref="C8:C12"/>
    <mergeCell ref="F8:F12"/>
    <mergeCell ref="N30:O30"/>
    <mergeCell ref="N24:O24"/>
    <mergeCell ref="G8:M8"/>
    <mergeCell ref="H11:H12"/>
    <mergeCell ref="N28:O28"/>
    <mergeCell ref="B32:F32"/>
    <mergeCell ref="H9:M10"/>
    <mergeCell ref="J13:K13"/>
    <mergeCell ref="I11:I12"/>
    <mergeCell ref="L13:M13"/>
    <mergeCell ref="N15:O15"/>
    <mergeCell ref="N21:O21"/>
    <mergeCell ref="E8:E12"/>
    <mergeCell ref="N29:O29"/>
    <mergeCell ref="N27:O27"/>
    <mergeCell ref="B33:F33"/>
    <mergeCell ref="G33:K33"/>
    <mergeCell ref="B31:F31"/>
    <mergeCell ref="N14:O14"/>
    <mergeCell ref="N25:O25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3"/>
      <c r="D1" s="33"/>
      <c r="E1" s="33"/>
      <c r="F1" s="33"/>
    </row>
    <row r="2" spans="2:6" ht="15.75" customHeight="1">
      <c r="B2" s="2"/>
      <c r="C2" s="116" t="s">
        <v>101</v>
      </c>
      <c r="D2" s="116"/>
      <c r="E2" s="116"/>
      <c r="F2" s="116"/>
    </row>
    <row r="3" spans="2:6" ht="16.5" customHeight="1">
      <c r="B3" s="2"/>
      <c r="C3" s="121" t="s">
        <v>77</v>
      </c>
      <c r="D3" s="121"/>
      <c r="E3" s="121"/>
      <c r="F3" s="121"/>
    </row>
    <row r="4" spans="2:6" ht="15.75" customHeight="1">
      <c r="B4" s="2"/>
      <c r="C4" s="121" t="s">
        <v>97</v>
      </c>
      <c r="D4" s="121"/>
      <c r="E4" s="121"/>
      <c r="F4" s="121"/>
    </row>
    <row r="5" spans="2:6" ht="15.75" customHeight="1">
      <c r="B5" s="2"/>
      <c r="F5" s="3"/>
    </row>
    <row r="6" spans="2:6" ht="20.25">
      <c r="B6" s="120" t="s">
        <v>78</v>
      </c>
      <c r="C6" s="120"/>
      <c r="D6" s="120"/>
      <c r="E6" s="120"/>
      <c r="F6" s="120"/>
    </row>
    <row r="7" spans="2:6" ht="20.25">
      <c r="B7" s="7"/>
      <c r="C7" s="8"/>
      <c r="D7" s="34"/>
      <c r="E7" s="34" t="s">
        <v>52</v>
      </c>
      <c r="F7" s="9"/>
    </row>
    <row r="8" spans="2:6" ht="31.5" customHeight="1">
      <c r="B8" s="27" t="s">
        <v>1</v>
      </c>
      <c r="C8" s="27" t="s">
        <v>79</v>
      </c>
      <c r="D8" s="27" t="s">
        <v>80</v>
      </c>
      <c r="E8" s="28" t="s">
        <v>98</v>
      </c>
      <c r="F8" s="1"/>
    </row>
    <row r="9" spans="2:6" ht="31.5" customHeight="1">
      <c r="B9" s="27"/>
      <c r="C9" s="31" t="s">
        <v>81</v>
      </c>
      <c r="D9" s="27"/>
      <c r="E9" s="28"/>
      <c r="F9" s="1"/>
    </row>
    <row r="10" spans="2:6" ht="32.25" customHeight="1">
      <c r="B10" s="27">
        <v>1</v>
      </c>
      <c r="C10" s="35" t="s">
        <v>82</v>
      </c>
      <c r="D10" s="27">
        <v>952</v>
      </c>
      <c r="E10" s="36">
        <v>0</v>
      </c>
      <c r="F10" s="1"/>
    </row>
    <row r="11" spans="2:6" ht="32.25" customHeight="1">
      <c r="B11" s="27">
        <v>2</v>
      </c>
      <c r="C11" s="35" t="s">
        <v>83</v>
      </c>
      <c r="D11" s="27">
        <v>952</v>
      </c>
      <c r="E11" s="36">
        <v>0</v>
      </c>
      <c r="F11" s="1"/>
    </row>
    <row r="12" spans="2:6" ht="39.75" customHeight="1">
      <c r="B12" s="27">
        <v>3</v>
      </c>
      <c r="C12" s="35" t="s">
        <v>84</v>
      </c>
      <c r="D12" s="27">
        <v>903</v>
      </c>
      <c r="E12" s="36">
        <v>0</v>
      </c>
      <c r="F12" s="1"/>
    </row>
    <row r="13" spans="2:6" ht="32.25" customHeight="1">
      <c r="B13" s="27">
        <v>4</v>
      </c>
      <c r="C13" s="35" t="s">
        <v>100</v>
      </c>
      <c r="D13" s="27">
        <v>955</v>
      </c>
      <c r="E13" s="36">
        <v>2100000</v>
      </c>
      <c r="F13" s="1"/>
    </row>
    <row r="14" spans="2:6" ht="32.25" customHeight="1">
      <c r="B14" s="37">
        <v>5</v>
      </c>
      <c r="C14" s="38" t="s">
        <v>85</v>
      </c>
      <c r="D14" s="37"/>
      <c r="E14" s="39">
        <f>SUM(E10:E13)</f>
        <v>2100000</v>
      </c>
      <c r="F14" s="1"/>
    </row>
    <row r="15" spans="2:6" ht="32.25" customHeight="1">
      <c r="B15" s="27">
        <v>6</v>
      </c>
      <c r="C15" s="35" t="s">
        <v>86</v>
      </c>
      <c r="D15" s="27"/>
      <c r="E15" s="36">
        <v>35348465</v>
      </c>
      <c r="F15" s="1"/>
    </row>
    <row r="16" spans="2:6" ht="32.25" customHeight="1">
      <c r="B16" s="37">
        <v>7</v>
      </c>
      <c r="C16" s="40" t="s">
        <v>87</v>
      </c>
      <c r="D16" s="41"/>
      <c r="E16" s="42">
        <f>E14+E15</f>
        <v>37448465</v>
      </c>
      <c r="F16" s="1"/>
    </row>
    <row r="17" spans="2:6" ht="32.25" customHeight="1">
      <c r="B17" s="27"/>
      <c r="C17" s="31" t="s">
        <v>88</v>
      </c>
      <c r="D17" s="43"/>
      <c r="E17" s="44"/>
      <c r="F17" s="1"/>
    </row>
    <row r="18" spans="2:6" ht="32.25" customHeight="1">
      <c r="B18" s="27">
        <v>1</v>
      </c>
      <c r="C18" s="35" t="s">
        <v>89</v>
      </c>
      <c r="D18" s="27">
        <v>992</v>
      </c>
      <c r="E18" s="36">
        <v>122500</v>
      </c>
      <c r="F18" s="1"/>
    </row>
    <row r="19" spans="2:6" ht="32.25" customHeight="1">
      <c r="B19" s="27">
        <v>2</v>
      </c>
      <c r="C19" s="35" t="s">
        <v>90</v>
      </c>
      <c r="D19" s="27">
        <v>992</v>
      </c>
      <c r="E19" s="36">
        <v>597000</v>
      </c>
      <c r="F19" s="1"/>
    </row>
    <row r="20" spans="2:6" ht="40.5" customHeight="1">
      <c r="B20" s="27">
        <v>3</v>
      </c>
      <c r="C20" s="35" t="s">
        <v>91</v>
      </c>
      <c r="D20" s="27">
        <v>963</v>
      </c>
      <c r="E20" s="36">
        <v>0</v>
      </c>
      <c r="F20" s="1"/>
    </row>
    <row r="21" spans="2:6" ht="32.25" customHeight="1">
      <c r="B21" s="27">
        <v>4</v>
      </c>
      <c r="C21" s="35" t="s">
        <v>92</v>
      </c>
      <c r="D21" s="27">
        <v>982</v>
      </c>
      <c r="E21" s="36">
        <v>590000</v>
      </c>
      <c r="F21" s="1"/>
    </row>
    <row r="22" spans="2:6" ht="32.25" customHeight="1">
      <c r="B22" s="37">
        <v>5</v>
      </c>
      <c r="C22" s="38" t="s">
        <v>85</v>
      </c>
      <c r="D22" s="37"/>
      <c r="E22" s="39">
        <f>SUM(E18:E21)</f>
        <v>1309500</v>
      </c>
      <c r="F22" s="1"/>
    </row>
    <row r="23" spans="2:6" ht="32.25" customHeight="1">
      <c r="B23" s="27">
        <v>6</v>
      </c>
      <c r="C23" s="35" t="s">
        <v>93</v>
      </c>
      <c r="D23" s="27"/>
      <c r="E23" s="36">
        <v>36138965</v>
      </c>
      <c r="F23" s="1"/>
    </row>
    <row r="24" spans="2:6" ht="32.25" customHeight="1">
      <c r="B24" s="37">
        <v>7</v>
      </c>
      <c r="C24" s="40" t="s">
        <v>94</v>
      </c>
      <c r="D24" s="37"/>
      <c r="E24" s="42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36"/>
      <c r="D2" s="136"/>
      <c r="E2" s="136"/>
      <c r="F2" s="136"/>
      <c r="G2" s="136"/>
      <c r="H2" s="136"/>
      <c r="I2" s="136"/>
      <c r="J2" s="136"/>
      <c r="K2" s="136"/>
      <c r="L2" s="139" t="s">
        <v>102</v>
      </c>
      <c r="M2" s="139"/>
    </row>
    <row r="3" spans="3:14" ht="12" customHeight="1">
      <c r="C3" s="136"/>
      <c r="D3" s="136"/>
      <c r="E3" s="136"/>
      <c r="F3" s="136"/>
      <c r="G3" s="136"/>
      <c r="H3" s="136"/>
      <c r="I3" s="136"/>
      <c r="J3" s="136"/>
      <c r="K3" s="136"/>
      <c r="L3" s="139" t="s">
        <v>74</v>
      </c>
      <c r="M3" s="139"/>
      <c r="N3" s="139"/>
    </row>
    <row r="4" spans="3:13" ht="12" customHeight="1">
      <c r="C4" s="136"/>
      <c r="D4" s="136"/>
      <c r="E4" s="136"/>
      <c r="F4" s="136"/>
      <c r="G4" s="136"/>
      <c r="H4" s="136"/>
      <c r="I4" s="136"/>
      <c r="J4" s="136"/>
      <c r="K4" s="136"/>
      <c r="L4" s="139" t="s">
        <v>95</v>
      </c>
      <c r="M4" s="139"/>
    </row>
    <row r="5" ht="10.5" customHeight="1"/>
    <row r="6" spans="2:13" ht="23.25" customHeight="1">
      <c r="B6" s="133" t="s">
        <v>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2:13" ht="15.75">
      <c r="B7" s="133" t="s">
        <v>96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ht="21" customHeight="1" thickBot="1">
      <c r="M8" s="5" t="s">
        <v>52</v>
      </c>
    </row>
    <row r="9" spans="2:29" ht="12" customHeight="1">
      <c r="B9" s="150" t="s">
        <v>8</v>
      </c>
      <c r="C9" s="128" t="s">
        <v>35</v>
      </c>
      <c r="D9" s="130" t="s">
        <v>60</v>
      </c>
      <c r="E9" s="143"/>
      <c r="F9" s="128"/>
      <c r="G9" s="128" t="s">
        <v>61</v>
      </c>
      <c r="H9" s="130" t="s">
        <v>54</v>
      </c>
      <c r="I9" s="140" t="s">
        <v>53</v>
      </c>
      <c r="J9" s="141"/>
      <c r="K9" s="141"/>
      <c r="L9" s="141"/>
      <c r="M9" s="14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51"/>
      <c r="C10" s="129"/>
      <c r="D10" s="131"/>
      <c r="E10" s="144"/>
      <c r="F10" s="129"/>
      <c r="G10" s="129"/>
      <c r="H10" s="131"/>
      <c r="I10" s="122" t="s">
        <v>55</v>
      </c>
      <c r="J10" s="146" t="s">
        <v>3</v>
      </c>
      <c r="K10" s="147"/>
      <c r="L10" s="148"/>
      <c r="M10" s="122" t="s">
        <v>59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51"/>
      <c r="C11" s="129"/>
      <c r="D11" s="131"/>
      <c r="E11" s="144"/>
      <c r="F11" s="129"/>
      <c r="G11" s="129"/>
      <c r="H11" s="131"/>
      <c r="I11" s="129"/>
      <c r="J11" s="132"/>
      <c r="K11" s="149"/>
      <c r="L11" s="145"/>
      <c r="M11" s="12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51"/>
      <c r="C12" s="129"/>
      <c r="D12" s="131"/>
      <c r="E12" s="144"/>
      <c r="F12" s="129"/>
      <c r="G12" s="129"/>
      <c r="H12" s="131"/>
      <c r="I12" s="129"/>
      <c r="J12" s="122" t="s">
        <v>56</v>
      </c>
      <c r="K12" s="122" t="s">
        <v>57</v>
      </c>
      <c r="L12" s="122" t="s">
        <v>58</v>
      </c>
      <c r="M12" s="12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52"/>
      <c r="C13" s="123"/>
      <c r="D13" s="132"/>
      <c r="E13" s="145"/>
      <c r="F13" s="123"/>
      <c r="G13" s="123"/>
      <c r="H13" s="132"/>
      <c r="I13" s="123"/>
      <c r="J13" s="123"/>
      <c r="K13" s="123"/>
      <c r="L13" s="123"/>
      <c r="M13" s="123"/>
    </row>
    <row r="14" spans="2:13" ht="15" customHeight="1">
      <c r="B14" s="22">
        <v>1</v>
      </c>
      <c r="C14" s="23">
        <v>2</v>
      </c>
      <c r="D14" s="137">
        <v>3</v>
      </c>
      <c r="E14" s="138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5">
        <v>750</v>
      </c>
      <c r="C15" s="46"/>
      <c r="D15" s="134"/>
      <c r="E15" s="135"/>
      <c r="F15" s="47" t="s">
        <v>10</v>
      </c>
      <c r="G15" s="48">
        <f aca="true" t="shared" si="0" ref="G15:M15">G16</f>
        <v>107000</v>
      </c>
      <c r="H15" s="48">
        <f t="shared" si="0"/>
        <v>107000</v>
      </c>
      <c r="I15" s="48">
        <f t="shared" si="0"/>
        <v>107000</v>
      </c>
      <c r="J15" s="48">
        <f t="shared" si="0"/>
        <v>90956</v>
      </c>
      <c r="K15" s="48">
        <f t="shared" si="0"/>
        <v>16044</v>
      </c>
      <c r="L15" s="48">
        <f t="shared" si="0"/>
        <v>0</v>
      </c>
      <c r="M15" s="48">
        <f t="shared" si="0"/>
        <v>0</v>
      </c>
    </row>
    <row r="16" spans="2:13" s="10" customFormat="1" ht="16.5" customHeight="1">
      <c r="B16" s="49"/>
      <c r="C16" s="50">
        <v>75011</v>
      </c>
      <c r="D16" s="126"/>
      <c r="E16" s="127"/>
      <c r="F16" s="51" t="s">
        <v>63</v>
      </c>
      <c r="G16" s="52">
        <f aca="true" t="shared" si="1" ref="G16:M16">SUM(G17:G20)</f>
        <v>107000</v>
      </c>
      <c r="H16" s="52">
        <f t="shared" si="1"/>
        <v>107000</v>
      </c>
      <c r="I16" s="52">
        <f>SUM(I17:I20)</f>
        <v>107000</v>
      </c>
      <c r="J16" s="52">
        <f t="shared" si="1"/>
        <v>90956</v>
      </c>
      <c r="K16" s="52">
        <f t="shared" si="1"/>
        <v>16044</v>
      </c>
      <c r="L16" s="52">
        <f t="shared" si="1"/>
        <v>0</v>
      </c>
      <c r="M16" s="52">
        <f t="shared" si="1"/>
        <v>0</v>
      </c>
    </row>
    <row r="17" spans="2:13" ht="27.75" customHeight="1">
      <c r="B17" s="53"/>
      <c r="C17" s="26"/>
      <c r="D17" s="124">
        <v>2010</v>
      </c>
      <c r="E17" s="125"/>
      <c r="F17" s="54" t="s">
        <v>36</v>
      </c>
      <c r="G17" s="55">
        <v>107000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2:13" ht="15" customHeight="1">
      <c r="B18" s="53"/>
      <c r="C18" s="26"/>
      <c r="D18" s="124">
        <v>4010</v>
      </c>
      <c r="E18" s="125"/>
      <c r="F18" s="54" t="s">
        <v>11</v>
      </c>
      <c r="G18" s="55"/>
      <c r="H18" s="55">
        <v>90956</v>
      </c>
      <c r="I18" s="55">
        <v>90956</v>
      </c>
      <c r="J18" s="55">
        <v>90956</v>
      </c>
      <c r="K18" s="55">
        <v>0</v>
      </c>
      <c r="L18" s="55">
        <v>0</v>
      </c>
      <c r="M18" s="55">
        <v>0</v>
      </c>
    </row>
    <row r="19" spans="2:13" ht="15" customHeight="1">
      <c r="B19" s="53"/>
      <c r="C19" s="26"/>
      <c r="D19" s="124">
        <v>4110</v>
      </c>
      <c r="E19" s="125"/>
      <c r="F19" s="54" t="s">
        <v>12</v>
      </c>
      <c r="G19" s="55"/>
      <c r="H19" s="55">
        <v>13816</v>
      </c>
      <c r="I19" s="55">
        <v>13816</v>
      </c>
      <c r="J19" s="55">
        <v>0</v>
      </c>
      <c r="K19" s="55">
        <v>13816</v>
      </c>
      <c r="L19" s="55">
        <v>0</v>
      </c>
      <c r="M19" s="55">
        <v>0</v>
      </c>
    </row>
    <row r="20" spans="2:13" ht="15" customHeight="1">
      <c r="B20" s="53"/>
      <c r="C20" s="26"/>
      <c r="D20" s="124">
        <v>4120</v>
      </c>
      <c r="E20" s="125"/>
      <c r="F20" s="56" t="s">
        <v>13</v>
      </c>
      <c r="G20" s="55"/>
      <c r="H20" s="55">
        <v>2228</v>
      </c>
      <c r="I20" s="55">
        <v>2228</v>
      </c>
      <c r="J20" s="55">
        <v>0</v>
      </c>
      <c r="K20" s="55">
        <v>2228</v>
      </c>
      <c r="L20" s="55">
        <v>0</v>
      </c>
      <c r="M20" s="55">
        <v>0</v>
      </c>
    </row>
    <row r="21" spans="2:13" s="11" customFormat="1" ht="33.75" customHeight="1">
      <c r="B21" s="45">
        <v>751</v>
      </c>
      <c r="C21" s="46"/>
      <c r="D21" s="134"/>
      <c r="E21" s="135"/>
      <c r="F21" s="57" t="s">
        <v>37</v>
      </c>
      <c r="G21" s="48">
        <f aca="true" t="shared" si="2" ref="G21:M21">G22</f>
        <v>1939</v>
      </c>
      <c r="H21" s="48">
        <f t="shared" si="2"/>
        <v>1939</v>
      </c>
      <c r="I21" s="48">
        <f t="shared" si="2"/>
        <v>1939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</row>
    <row r="22" spans="2:13" s="10" customFormat="1" ht="27" customHeight="1">
      <c r="B22" s="49"/>
      <c r="C22" s="50">
        <v>75101</v>
      </c>
      <c r="D22" s="126"/>
      <c r="E22" s="127"/>
      <c r="F22" s="51" t="s">
        <v>40</v>
      </c>
      <c r="G22" s="52">
        <f aca="true" t="shared" si="3" ref="G22:M22">SUM(G23:G24)</f>
        <v>1939</v>
      </c>
      <c r="H22" s="52">
        <f t="shared" si="3"/>
        <v>1939</v>
      </c>
      <c r="I22" s="52">
        <f>SUM(I23:I24)</f>
        <v>1939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</row>
    <row r="23" spans="2:13" ht="29.25" customHeight="1">
      <c r="B23" s="53"/>
      <c r="C23" s="26"/>
      <c r="D23" s="124">
        <v>2010</v>
      </c>
      <c r="E23" s="125"/>
      <c r="F23" s="54" t="s">
        <v>36</v>
      </c>
      <c r="G23" s="55">
        <v>1939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2:13" ht="15" customHeight="1">
      <c r="B24" s="53"/>
      <c r="C24" s="26"/>
      <c r="D24" s="124">
        <v>4210</v>
      </c>
      <c r="E24" s="125"/>
      <c r="F24" s="56" t="s">
        <v>14</v>
      </c>
      <c r="G24" s="55"/>
      <c r="H24" s="55">
        <v>1939</v>
      </c>
      <c r="I24" s="55">
        <v>1939</v>
      </c>
      <c r="J24" s="55">
        <v>0</v>
      </c>
      <c r="K24" s="55">
        <v>0</v>
      </c>
      <c r="L24" s="55">
        <v>0</v>
      </c>
      <c r="M24" s="55">
        <v>0</v>
      </c>
    </row>
    <row r="25" spans="2:13" s="11" customFormat="1" ht="16.5" customHeight="1">
      <c r="B25" s="45">
        <v>852</v>
      </c>
      <c r="C25" s="46"/>
      <c r="D25" s="134"/>
      <c r="E25" s="135"/>
      <c r="F25" s="57" t="s">
        <v>65</v>
      </c>
      <c r="G25" s="48">
        <f aca="true" t="shared" si="4" ref="G25:M25">G26+G45+G48+G51</f>
        <v>4666200</v>
      </c>
      <c r="H25" s="48">
        <f t="shared" si="4"/>
        <v>4666200</v>
      </c>
      <c r="I25" s="48">
        <f>I26+I45+I48+I51</f>
        <v>4379200</v>
      </c>
      <c r="J25" s="48">
        <f t="shared" si="4"/>
        <v>80504</v>
      </c>
      <c r="K25" s="48">
        <f t="shared" si="4"/>
        <v>45323</v>
      </c>
      <c r="L25" s="48">
        <f t="shared" si="4"/>
        <v>287000</v>
      </c>
      <c r="M25" s="48">
        <f t="shared" si="4"/>
        <v>0</v>
      </c>
    </row>
    <row r="26" spans="2:13" s="10" customFormat="1" ht="42.75" customHeight="1">
      <c r="B26" s="49"/>
      <c r="C26" s="50">
        <v>85212</v>
      </c>
      <c r="D26" s="126"/>
      <c r="E26" s="127"/>
      <c r="F26" s="51" t="s">
        <v>66</v>
      </c>
      <c r="G26" s="52">
        <f>SUM(G27:G43)</f>
        <v>4325000</v>
      </c>
      <c r="H26" s="52">
        <f aca="true" t="shared" si="5" ref="H26:M26">SUM(H27:H44)</f>
        <v>4325000</v>
      </c>
      <c r="I26" s="52">
        <f t="shared" si="5"/>
        <v>4325000</v>
      </c>
      <c r="J26" s="52">
        <f t="shared" si="5"/>
        <v>80504</v>
      </c>
      <c r="K26" s="52">
        <f t="shared" si="5"/>
        <v>45323</v>
      </c>
      <c r="L26" s="52">
        <f t="shared" si="5"/>
        <v>0</v>
      </c>
      <c r="M26" s="52">
        <f t="shared" si="5"/>
        <v>0</v>
      </c>
    </row>
    <row r="27" spans="2:13" ht="29.25" customHeight="1">
      <c r="B27" s="53"/>
      <c r="C27" s="26"/>
      <c r="D27" s="124">
        <v>2010</v>
      </c>
      <c r="E27" s="125"/>
      <c r="F27" s="58" t="s">
        <v>36</v>
      </c>
      <c r="G27" s="55">
        <v>4325000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2:13" ht="15" customHeight="1">
      <c r="B28" s="53"/>
      <c r="C28" s="26"/>
      <c r="D28" s="124">
        <v>3020</v>
      </c>
      <c r="E28" s="125"/>
      <c r="F28" s="54" t="s">
        <v>38</v>
      </c>
      <c r="G28" s="55"/>
      <c r="H28" s="55">
        <v>500</v>
      </c>
      <c r="I28" s="55">
        <v>500</v>
      </c>
      <c r="J28" s="55">
        <v>0</v>
      </c>
      <c r="K28" s="55">
        <v>0</v>
      </c>
      <c r="L28" s="55">
        <v>0</v>
      </c>
      <c r="M28" s="55">
        <v>0</v>
      </c>
    </row>
    <row r="29" spans="2:13" ht="15" customHeight="1">
      <c r="B29" s="53"/>
      <c r="C29" s="26"/>
      <c r="D29" s="124">
        <v>3110</v>
      </c>
      <c r="E29" s="125"/>
      <c r="F29" s="29" t="s">
        <v>16</v>
      </c>
      <c r="G29" s="55"/>
      <c r="H29" s="55">
        <v>4169030</v>
      </c>
      <c r="I29" s="55">
        <v>4169030</v>
      </c>
      <c r="J29" s="55">
        <v>0</v>
      </c>
      <c r="K29" s="55">
        <v>0</v>
      </c>
      <c r="L29" s="55">
        <v>0</v>
      </c>
      <c r="M29" s="55">
        <v>0</v>
      </c>
    </row>
    <row r="30" spans="2:13" ht="15" customHeight="1">
      <c r="B30" s="53"/>
      <c r="C30" s="26"/>
      <c r="D30" s="124">
        <v>4010</v>
      </c>
      <c r="E30" s="125"/>
      <c r="F30" s="54" t="s">
        <v>11</v>
      </c>
      <c r="G30" s="55"/>
      <c r="H30" s="55">
        <v>75737</v>
      </c>
      <c r="I30" s="55">
        <v>75737</v>
      </c>
      <c r="J30" s="55">
        <v>75737</v>
      </c>
      <c r="K30" s="55">
        <v>0</v>
      </c>
      <c r="L30" s="55">
        <v>0</v>
      </c>
      <c r="M30" s="55">
        <v>0</v>
      </c>
    </row>
    <row r="31" spans="2:13" ht="15" customHeight="1">
      <c r="B31" s="53"/>
      <c r="C31" s="26"/>
      <c r="D31" s="124">
        <v>4040</v>
      </c>
      <c r="E31" s="125"/>
      <c r="F31" s="54" t="s">
        <v>17</v>
      </c>
      <c r="G31" s="55"/>
      <c r="H31" s="55">
        <v>4767</v>
      </c>
      <c r="I31" s="55">
        <v>4767</v>
      </c>
      <c r="J31" s="55">
        <v>4767</v>
      </c>
      <c r="K31" s="55">
        <v>0</v>
      </c>
      <c r="L31" s="55">
        <v>0</v>
      </c>
      <c r="M31" s="55">
        <v>0</v>
      </c>
    </row>
    <row r="32" spans="2:13" ht="15" customHeight="1">
      <c r="B32" s="53"/>
      <c r="C32" s="26"/>
      <c r="D32" s="124">
        <v>4110</v>
      </c>
      <c r="E32" s="125"/>
      <c r="F32" s="54" t="s">
        <v>12</v>
      </c>
      <c r="G32" s="55"/>
      <c r="H32" s="55">
        <v>43195</v>
      </c>
      <c r="I32" s="55">
        <v>43195</v>
      </c>
      <c r="J32" s="55">
        <v>0</v>
      </c>
      <c r="K32" s="55">
        <v>43195</v>
      </c>
      <c r="L32" s="55">
        <v>0</v>
      </c>
      <c r="M32" s="55">
        <v>0</v>
      </c>
    </row>
    <row r="33" spans="2:13" ht="15" customHeight="1">
      <c r="B33" s="53"/>
      <c r="C33" s="26"/>
      <c r="D33" s="124">
        <v>4120</v>
      </c>
      <c r="E33" s="125"/>
      <c r="F33" s="54" t="s">
        <v>13</v>
      </c>
      <c r="G33" s="55"/>
      <c r="H33" s="55">
        <v>2128</v>
      </c>
      <c r="I33" s="55">
        <v>2128</v>
      </c>
      <c r="J33" s="55">
        <v>0</v>
      </c>
      <c r="K33" s="55">
        <v>2128</v>
      </c>
      <c r="L33" s="55">
        <v>0</v>
      </c>
      <c r="M33" s="55">
        <v>0</v>
      </c>
    </row>
    <row r="34" spans="2:13" ht="15" customHeight="1">
      <c r="B34" s="53"/>
      <c r="C34" s="26"/>
      <c r="D34" s="124">
        <v>4210</v>
      </c>
      <c r="E34" s="125"/>
      <c r="F34" s="54" t="s">
        <v>14</v>
      </c>
      <c r="G34" s="55"/>
      <c r="H34" s="55">
        <v>3000</v>
      </c>
      <c r="I34" s="55">
        <v>3000</v>
      </c>
      <c r="J34" s="55">
        <v>0</v>
      </c>
      <c r="K34" s="55">
        <v>0</v>
      </c>
      <c r="L34" s="55">
        <v>0</v>
      </c>
      <c r="M34" s="55">
        <v>0</v>
      </c>
    </row>
    <row r="35" spans="2:13" ht="15" customHeight="1">
      <c r="B35" s="53"/>
      <c r="C35" s="26"/>
      <c r="D35" s="124">
        <v>4280</v>
      </c>
      <c r="E35" s="125"/>
      <c r="F35" s="54" t="s">
        <v>39</v>
      </c>
      <c r="G35" s="55"/>
      <c r="H35" s="55">
        <v>100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</row>
    <row r="36" spans="2:13" ht="15" customHeight="1">
      <c r="B36" s="53"/>
      <c r="C36" s="26"/>
      <c r="D36" s="124">
        <v>4300</v>
      </c>
      <c r="E36" s="125"/>
      <c r="F36" s="29" t="s">
        <v>15</v>
      </c>
      <c r="G36" s="55"/>
      <c r="H36" s="55">
        <v>21000</v>
      </c>
      <c r="I36" s="55">
        <v>21000</v>
      </c>
      <c r="J36" s="55">
        <v>0</v>
      </c>
      <c r="K36" s="55">
        <v>0</v>
      </c>
      <c r="L36" s="55">
        <v>0</v>
      </c>
      <c r="M36" s="55">
        <v>0</v>
      </c>
    </row>
    <row r="37" spans="2:13" ht="15" customHeight="1">
      <c r="B37" s="53"/>
      <c r="C37" s="26"/>
      <c r="D37" s="124">
        <v>4350</v>
      </c>
      <c r="E37" s="125"/>
      <c r="F37" s="29" t="s">
        <v>18</v>
      </c>
      <c r="G37" s="55"/>
      <c r="H37" s="55">
        <v>300</v>
      </c>
      <c r="I37" s="55">
        <v>300</v>
      </c>
      <c r="J37" s="55">
        <v>0</v>
      </c>
      <c r="K37" s="55">
        <v>0</v>
      </c>
      <c r="L37" s="55">
        <v>0</v>
      </c>
      <c r="M37" s="55">
        <v>0</v>
      </c>
    </row>
    <row r="38" spans="2:13" ht="15" customHeight="1">
      <c r="B38" s="53"/>
      <c r="C38" s="26"/>
      <c r="D38" s="124">
        <v>4370</v>
      </c>
      <c r="E38" s="125"/>
      <c r="F38" s="29" t="s">
        <v>64</v>
      </c>
      <c r="G38" s="55"/>
      <c r="H38" s="55">
        <v>1500</v>
      </c>
      <c r="I38" s="55">
        <v>1500</v>
      </c>
      <c r="J38" s="55">
        <v>0</v>
      </c>
      <c r="K38" s="55">
        <v>0</v>
      </c>
      <c r="L38" s="55">
        <v>0</v>
      </c>
      <c r="M38" s="55">
        <v>0</v>
      </c>
    </row>
    <row r="39" spans="2:13" ht="15" customHeight="1">
      <c r="B39" s="53"/>
      <c r="C39" s="26"/>
      <c r="D39" s="124">
        <v>4410</v>
      </c>
      <c r="E39" s="125"/>
      <c r="F39" s="29" t="s">
        <v>19</v>
      </c>
      <c r="G39" s="55"/>
      <c r="H39" s="55">
        <v>100</v>
      </c>
      <c r="I39" s="55">
        <v>100</v>
      </c>
      <c r="J39" s="55">
        <v>0</v>
      </c>
      <c r="K39" s="55">
        <v>0</v>
      </c>
      <c r="L39" s="55">
        <v>0</v>
      </c>
      <c r="M39" s="55">
        <v>0</v>
      </c>
    </row>
    <row r="40" spans="2:13" ht="15" customHeight="1">
      <c r="B40" s="53"/>
      <c r="C40" s="26"/>
      <c r="D40" s="124">
        <v>4430</v>
      </c>
      <c r="E40" s="125"/>
      <c r="F40" s="29" t="s">
        <v>20</v>
      </c>
      <c r="G40" s="55"/>
      <c r="H40" s="55">
        <v>100</v>
      </c>
      <c r="I40" s="55">
        <v>100</v>
      </c>
      <c r="J40" s="55">
        <v>0</v>
      </c>
      <c r="K40" s="55">
        <v>0</v>
      </c>
      <c r="L40" s="55">
        <v>0</v>
      </c>
      <c r="M40" s="55">
        <v>0</v>
      </c>
    </row>
    <row r="41" spans="2:13" ht="15" customHeight="1">
      <c r="B41" s="53"/>
      <c r="C41" s="26"/>
      <c r="D41" s="124">
        <v>4440</v>
      </c>
      <c r="E41" s="125"/>
      <c r="F41" s="29" t="s">
        <v>21</v>
      </c>
      <c r="G41" s="55"/>
      <c r="H41" s="55">
        <v>2000</v>
      </c>
      <c r="I41" s="55">
        <v>2000</v>
      </c>
      <c r="J41" s="55">
        <v>0</v>
      </c>
      <c r="K41" s="55">
        <v>0</v>
      </c>
      <c r="L41" s="55">
        <v>0</v>
      </c>
      <c r="M41" s="55">
        <v>0</v>
      </c>
    </row>
    <row r="42" spans="2:13" ht="15" customHeight="1">
      <c r="B42" s="53"/>
      <c r="C42" s="26"/>
      <c r="D42" s="124">
        <v>4700</v>
      </c>
      <c r="E42" s="125"/>
      <c r="F42" s="29" t="s">
        <v>75</v>
      </c>
      <c r="G42" s="55"/>
      <c r="H42" s="55">
        <v>1000</v>
      </c>
      <c r="I42" s="55">
        <v>1000</v>
      </c>
      <c r="J42" s="55">
        <v>0</v>
      </c>
      <c r="K42" s="55">
        <v>0</v>
      </c>
      <c r="L42" s="55">
        <v>0</v>
      </c>
      <c r="M42" s="55">
        <v>0</v>
      </c>
    </row>
    <row r="43" spans="2:13" ht="26.25" customHeight="1">
      <c r="B43" s="53"/>
      <c r="C43" s="26"/>
      <c r="D43" s="124">
        <v>4740</v>
      </c>
      <c r="E43" s="125"/>
      <c r="F43" s="29" t="s">
        <v>62</v>
      </c>
      <c r="G43" s="55"/>
      <c r="H43" s="55">
        <v>400</v>
      </c>
      <c r="I43" s="55">
        <v>400</v>
      </c>
      <c r="J43" s="55">
        <v>0</v>
      </c>
      <c r="K43" s="55">
        <v>0</v>
      </c>
      <c r="L43" s="55">
        <v>0</v>
      </c>
      <c r="M43" s="55">
        <v>0</v>
      </c>
    </row>
    <row r="44" spans="2:13" ht="25.5" customHeight="1">
      <c r="B44" s="53"/>
      <c r="C44" s="26"/>
      <c r="D44" s="124">
        <v>4750</v>
      </c>
      <c r="E44" s="125"/>
      <c r="F44" s="29" t="s">
        <v>76</v>
      </c>
      <c r="G44" s="55"/>
      <c r="H44" s="55">
        <v>143</v>
      </c>
      <c r="I44" s="55">
        <v>143</v>
      </c>
      <c r="J44" s="55">
        <v>0</v>
      </c>
      <c r="K44" s="55">
        <v>0</v>
      </c>
      <c r="L44" s="55">
        <v>0</v>
      </c>
      <c r="M44" s="55">
        <v>0</v>
      </c>
    </row>
    <row r="45" spans="2:13" s="10" customFormat="1" ht="43.5" customHeight="1">
      <c r="B45" s="49"/>
      <c r="C45" s="50">
        <v>85213</v>
      </c>
      <c r="D45" s="126"/>
      <c r="E45" s="127"/>
      <c r="F45" s="51" t="s">
        <v>67</v>
      </c>
      <c r="G45" s="52">
        <f aca="true" t="shared" si="6" ref="G45:M45">SUM(G46:G47)</f>
        <v>27400</v>
      </c>
      <c r="H45" s="52">
        <f t="shared" si="6"/>
        <v>27400</v>
      </c>
      <c r="I45" s="52">
        <f>SUM(I46:I47)</f>
        <v>27400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</row>
    <row r="46" spans="2:13" ht="29.25" customHeight="1">
      <c r="B46" s="53"/>
      <c r="C46" s="26"/>
      <c r="D46" s="124">
        <v>2010</v>
      </c>
      <c r="E46" s="125"/>
      <c r="F46" s="58" t="s">
        <v>36</v>
      </c>
      <c r="G46" s="55">
        <v>27400</v>
      </c>
      <c r="H46" s="55"/>
      <c r="I46" s="55"/>
      <c r="J46" s="55">
        <v>0</v>
      </c>
      <c r="K46" s="55">
        <v>0</v>
      </c>
      <c r="L46" s="55">
        <v>0</v>
      </c>
      <c r="M46" s="55">
        <v>0</v>
      </c>
    </row>
    <row r="47" spans="2:13" ht="15" customHeight="1">
      <c r="B47" s="53"/>
      <c r="C47" s="26"/>
      <c r="D47" s="124">
        <v>4130</v>
      </c>
      <c r="E47" s="125"/>
      <c r="F47" s="29" t="s">
        <v>22</v>
      </c>
      <c r="G47" s="55"/>
      <c r="H47" s="55">
        <v>27400</v>
      </c>
      <c r="I47" s="55">
        <v>27400</v>
      </c>
      <c r="J47" s="55">
        <v>0</v>
      </c>
      <c r="K47" s="55">
        <v>0</v>
      </c>
      <c r="L47" s="55">
        <v>0</v>
      </c>
      <c r="M47" s="55">
        <v>0</v>
      </c>
    </row>
    <row r="48" spans="2:13" s="10" customFormat="1" ht="30" customHeight="1">
      <c r="B48" s="49"/>
      <c r="C48" s="50">
        <v>85214</v>
      </c>
      <c r="D48" s="126"/>
      <c r="E48" s="127"/>
      <c r="F48" s="51" t="s">
        <v>41</v>
      </c>
      <c r="G48" s="52">
        <f aca="true" t="shared" si="7" ref="G48:M48">SUM(G49:G50)</f>
        <v>287000</v>
      </c>
      <c r="H48" s="52">
        <f t="shared" si="7"/>
        <v>287000</v>
      </c>
      <c r="I48" s="52">
        <f>SUM(I49:I50)</f>
        <v>0</v>
      </c>
      <c r="J48" s="52">
        <f t="shared" si="7"/>
        <v>0</v>
      </c>
      <c r="K48" s="52">
        <f t="shared" si="7"/>
        <v>0</v>
      </c>
      <c r="L48" s="52">
        <f t="shared" si="7"/>
        <v>287000</v>
      </c>
      <c r="M48" s="52">
        <f t="shared" si="7"/>
        <v>0</v>
      </c>
    </row>
    <row r="49" spans="2:13" ht="29.25" customHeight="1">
      <c r="B49" s="53"/>
      <c r="C49" s="26"/>
      <c r="D49" s="124">
        <v>2010</v>
      </c>
      <c r="E49" s="125"/>
      <c r="F49" s="58" t="s">
        <v>36</v>
      </c>
      <c r="G49" s="55">
        <v>287000</v>
      </c>
      <c r="H49" s="55"/>
      <c r="I49" s="55"/>
      <c r="J49" s="55">
        <v>0</v>
      </c>
      <c r="K49" s="55">
        <v>0</v>
      </c>
      <c r="L49" s="55">
        <v>0</v>
      </c>
      <c r="M49" s="55">
        <v>0</v>
      </c>
    </row>
    <row r="50" spans="2:13" ht="15" customHeight="1">
      <c r="B50" s="53"/>
      <c r="C50" s="26"/>
      <c r="D50" s="124">
        <v>3110</v>
      </c>
      <c r="E50" s="125"/>
      <c r="F50" s="29" t="s">
        <v>16</v>
      </c>
      <c r="G50" s="55"/>
      <c r="H50" s="55">
        <v>287000</v>
      </c>
      <c r="I50" s="55">
        <v>0</v>
      </c>
      <c r="J50" s="55">
        <v>0</v>
      </c>
      <c r="K50" s="55">
        <v>0</v>
      </c>
      <c r="L50" s="55">
        <v>287000</v>
      </c>
      <c r="M50" s="55">
        <v>0</v>
      </c>
    </row>
    <row r="51" spans="2:13" s="10" customFormat="1" ht="29.25" customHeight="1">
      <c r="B51" s="49"/>
      <c r="C51" s="50">
        <v>85228</v>
      </c>
      <c r="D51" s="126"/>
      <c r="E51" s="127"/>
      <c r="F51" s="51" t="s">
        <v>23</v>
      </c>
      <c r="G51" s="52">
        <f aca="true" t="shared" si="8" ref="G51:M51">SUM(G52:G53)</f>
        <v>26800</v>
      </c>
      <c r="H51" s="52">
        <f t="shared" si="8"/>
        <v>26800</v>
      </c>
      <c r="I51" s="52">
        <f>SUM(I52:I53)</f>
        <v>26800</v>
      </c>
      <c r="J51" s="52">
        <f t="shared" si="8"/>
        <v>0</v>
      </c>
      <c r="K51" s="52">
        <f t="shared" si="8"/>
        <v>0</v>
      </c>
      <c r="L51" s="52">
        <f t="shared" si="8"/>
        <v>0</v>
      </c>
      <c r="M51" s="52">
        <f t="shared" si="8"/>
        <v>0</v>
      </c>
    </row>
    <row r="52" spans="2:13" ht="29.25" customHeight="1">
      <c r="B52" s="53"/>
      <c r="C52" s="26"/>
      <c r="D52" s="124">
        <v>2010</v>
      </c>
      <c r="E52" s="125"/>
      <c r="F52" s="58" t="s">
        <v>36</v>
      </c>
      <c r="G52" s="55">
        <v>26800</v>
      </c>
      <c r="H52" s="55"/>
      <c r="I52" s="55"/>
      <c r="J52" s="55">
        <v>0</v>
      </c>
      <c r="K52" s="55">
        <v>0</v>
      </c>
      <c r="L52" s="55">
        <v>0</v>
      </c>
      <c r="M52" s="55">
        <v>0</v>
      </c>
    </row>
    <row r="53" spans="2:13" ht="15" customHeight="1">
      <c r="B53" s="53"/>
      <c r="C53" s="26"/>
      <c r="D53" s="124">
        <v>4300</v>
      </c>
      <c r="E53" s="125"/>
      <c r="F53" s="29" t="s">
        <v>15</v>
      </c>
      <c r="G53" s="55"/>
      <c r="H53" s="55">
        <v>26800</v>
      </c>
      <c r="I53" s="55">
        <v>26800</v>
      </c>
      <c r="J53" s="55">
        <v>0</v>
      </c>
      <c r="K53" s="55">
        <v>0</v>
      </c>
      <c r="L53" s="55">
        <v>0</v>
      </c>
      <c r="M53" s="55">
        <v>0</v>
      </c>
    </row>
    <row r="54" spans="2:13" ht="22.5" customHeight="1" thickBot="1">
      <c r="B54" s="59"/>
      <c r="C54" s="60"/>
      <c r="D54" s="153"/>
      <c r="E54" s="154"/>
      <c r="F54" s="61"/>
      <c r="G54" s="62">
        <f>G15+G21+G25</f>
        <v>4775139</v>
      </c>
      <c r="H54" s="62">
        <f aca="true" t="shared" si="9" ref="H54:M54">H15+H21+H25</f>
        <v>4775139</v>
      </c>
      <c r="I54" s="62">
        <f>I15+I21+I25</f>
        <v>4488139</v>
      </c>
      <c r="J54" s="62">
        <f t="shared" si="9"/>
        <v>171460</v>
      </c>
      <c r="K54" s="62">
        <f t="shared" si="9"/>
        <v>61367</v>
      </c>
      <c r="L54" s="62">
        <f t="shared" si="9"/>
        <v>287000</v>
      </c>
      <c r="M54" s="62">
        <f t="shared" si="9"/>
        <v>0</v>
      </c>
    </row>
    <row r="55" ht="15.75" customHeight="1"/>
  </sheetData>
  <sheetProtection/>
  <mergeCells count="62"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  <mergeCell ref="D43:E43"/>
    <mergeCell ref="D48:E48"/>
    <mergeCell ref="D44:E44"/>
    <mergeCell ref="D28:E28"/>
    <mergeCell ref="D30:E30"/>
    <mergeCell ref="D31:E31"/>
    <mergeCell ref="D29:E29"/>
    <mergeCell ref="D15:E15"/>
    <mergeCell ref="D41:E41"/>
    <mergeCell ref="D36:E36"/>
    <mergeCell ref="D37:E37"/>
    <mergeCell ref="D20:E20"/>
    <mergeCell ref="D23:E2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2" t="s">
        <v>68</v>
      </c>
      <c r="J2" s="32"/>
      <c r="K2" s="32"/>
    </row>
    <row r="3" spans="2:12" ht="15">
      <c r="B3" s="16"/>
      <c r="C3" s="14"/>
      <c r="D3" s="14"/>
      <c r="E3" s="14"/>
      <c r="F3" s="14"/>
      <c r="G3" s="14"/>
      <c r="I3" s="32" t="s">
        <v>74</v>
      </c>
      <c r="J3" s="32"/>
      <c r="K3" s="32"/>
      <c r="L3" s="14"/>
    </row>
    <row r="4" spans="2:11" ht="15">
      <c r="B4" s="16"/>
      <c r="C4" s="14"/>
      <c r="D4" s="14"/>
      <c r="E4" s="14"/>
      <c r="F4" s="14"/>
      <c r="G4" s="14"/>
      <c r="I4" s="32" t="s">
        <v>95</v>
      </c>
      <c r="J4" s="32"/>
      <c r="K4" s="32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59" t="s">
        <v>25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2:11" ht="15.75">
      <c r="B7" s="159" t="s">
        <v>26</v>
      </c>
      <c r="C7" s="159"/>
      <c r="D7" s="159"/>
      <c r="E7" s="159"/>
      <c r="F7" s="159"/>
      <c r="G7" s="159"/>
      <c r="H7" s="159"/>
      <c r="I7" s="159"/>
      <c r="J7" s="159"/>
      <c r="K7" s="159"/>
    </row>
    <row r="8" ht="15.75">
      <c r="B8" s="17"/>
    </row>
    <row r="9" spans="2:11" ht="20.25" customHeight="1">
      <c r="B9" s="160" t="s">
        <v>6</v>
      </c>
      <c r="C9" s="160"/>
      <c r="D9" s="160"/>
      <c r="E9" s="160"/>
      <c r="F9" s="160"/>
      <c r="G9" s="160" t="s">
        <v>7</v>
      </c>
      <c r="H9" s="160"/>
      <c r="I9" s="160"/>
      <c r="J9" s="160"/>
      <c r="K9" s="160"/>
    </row>
    <row r="10" spans="2:11" ht="12.75">
      <c r="B10" s="18" t="s">
        <v>27</v>
      </c>
      <c r="C10" s="18" t="s">
        <v>2</v>
      </c>
      <c r="D10" s="157" t="s">
        <v>5</v>
      </c>
      <c r="E10" s="157"/>
      <c r="F10" s="157"/>
      <c r="G10" s="18" t="s">
        <v>27</v>
      </c>
      <c r="H10" s="18" t="s">
        <v>2</v>
      </c>
      <c r="I10" s="157" t="s">
        <v>5</v>
      </c>
      <c r="J10" s="157"/>
      <c r="K10" s="157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55" t="s">
        <v>29</v>
      </c>
      <c r="C12" s="156">
        <v>275000</v>
      </c>
      <c r="D12" s="157">
        <v>756</v>
      </c>
      <c r="E12" s="157">
        <v>75618</v>
      </c>
      <c r="F12" s="157" t="s">
        <v>30</v>
      </c>
      <c r="G12" s="158" t="s">
        <v>71</v>
      </c>
      <c r="H12" s="156">
        <v>246100</v>
      </c>
      <c r="I12" s="157">
        <v>851</v>
      </c>
      <c r="J12" s="157">
        <v>85154</v>
      </c>
      <c r="K12" s="157" t="s">
        <v>31</v>
      </c>
    </row>
    <row r="13" spans="2:11" ht="12.75" customHeight="1">
      <c r="B13" s="155"/>
      <c r="C13" s="156"/>
      <c r="D13" s="157"/>
      <c r="E13" s="157"/>
      <c r="F13" s="157"/>
      <c r="G13" s="161"/>
      <c r="H13" s="156"/>
      <c r="I13" s="157"/>
      <c r="J13" s="157"/>
      <c r="K13" s="157"/>
    </row>
    <row r="14" spans="2:11" ht="12.75">
      <c r="B14" s="155"/>
      <c r="C14" s="156"/>
      <c r="D14" s="157"/>
      <c r="E14" s="157"/>
      <c r="F14" s="157"/>
      <c r="G14" s="161"/>
      <c r="H14" s="156"/>
      <c r="I14" s="157"/>
      <c r="J14" s="157"/>
      <c r="K14" s="157"/>
    </row>
    <row r="15" spans="2:11" ht="41.25" customHeight="1">
      <c r="B15" s="155"/>
      <c r="C15" s="156"/>
      <c r="D15" s="157"/>
      <c r="E15" s="157"/>
      <c r="F15" s="157"/>
      <c r="G15" s="161"/>
      <c r="H15" s="156"/>
      <c r="I15" s="157"/>
      <c r="J15" s="157"/>
      <c r="K15" s="157"/>
    </row>
    <row r="16" spans="2:11" ht="15.75" customHeight="1">
      <c r="B16" s="155" t="s">
        <v>32</v>
      </c>
      <c r="C16" s="156">
        <v>0</v>
      </c>
      <c r="D16" s="157"/>
      <c r="E16" s="157"/>
      <c r="F16" s="157" t="s">
        <v>33</v>
      </c>
      <c r="G16" s="155" t="s">
        <v>72</v>
      </c>
      <c r="H16" s="162" t="s">
        <v>99</v>
      </c>
      <c r="I16" s="157"/>
      <c r="J16" s="157"/>
      <c r="K16" s="157"/>
    </row>
    <row r="17" spans="2:11" ht="15.75" customHeight="1">
      <c r="B17" s="155"/>
      <c r="C17" s="156"/>
      <c r="D17" s="157"/>
      <c r="E17" s="157"/>
      <c r="F17" s="157"/>
      <c r="G17" s="155"/>
      <c r="H17" s="157"/>
      <c r="I17" s="157"/>
      <c r="J17" s="157"/>
      <c r="K17" s="157"/>
    </row>
    <row r="18" spans="2:11" ht="15.75" customHeight="1">
      <c r="B18" s="155"/>
      <c r="C18" s="156"/>
      <c r="D18" s="157"/>
      <c r="E18" s="157"/>
      <c r="F18" s="157"/>
      <c r="G18" s="155"/>
      <c r="H18" s="157"/>
      <c r="I18" s="157"/>
      <c r="J18" s="157"/>
      <c r="K18" s="157"/>
    </row>
    <row r="19" spans="2:11" ht="15.75" customHeight="1">
      <c r="B19" s="155"/>
      <c r="C19" s="156"/>
      <c r="D19" s="157"/>
      <c r="E19" s="157"/>
      <c r="F19" s="157"/>
      <c r="G19" s="155"/>
      <c r="H19" s="157"/>
      <c r="I19" s="157"/>
      <c r="J19" s="157"/>
      <c r="K19" s="157"/>
    </row>
    <row r="20" spans="2:11" ht="174.75" customHeight="1">
      <c r="B20" s="155"/>
      <c r="C20" s="156"/>
      <c r="D20" s="157"/>
      <c r="E20" s="157"/>
      <c r="F20" s="157"/>
      <c r="G20" s="155"/>
      <c r="H20" s="157"/>
      <c r="I20" s="157"/>
      <c r="J20" s="157"/>
      <c r="K20" s="157"/>
    </row>
    <row r="21" spans="2:11" ht="47.25" customHeight="1">
      <c r="B21" s="155" t="s">
        <v>34</v>
      </c>
      <c r="C21" s="156">
        <v>0</v>
      </c>
      <c r="D21" s="157"/>
      <c r="E21" s="157"/>
      <c r="F21" s="157"/>
      <c r="G21" s="158" t="s">
        <v>70</v>
      </c>
      <c r="H21" s="156">
        <v>28900</v>
      </c>
      <c r="I21" s="157">
        <v>851</v>
      </c>
      <c r="J21" s="157">
        <v>85153</v>
      </c>
      <c r="K21" s="157" t="s">
        <v>31</v>
      </c>
    </row>
    <row r="22" spans="2:11" ht="8.25" customHeight="1" hidden="1" thickBot="1">
      <c r="B22" s="155"/>
      <c r="C22" s="156"/>
      <c r="D22" s="157"/>
      <c r="E22" s="157"/>
      <c r="F22" s="157"/>
      <c r="G22" s="158"/>
      <c r="H22" s="157"/>
      <c r="I22" s="157"/>
      <c r="J22" s="157"/>
      <c r="K22" s="157"/>
    </row>
    <row r="23" spans="2:11" ht="13.5" customHeight="1" hidden="1" thickBot="1">
      <c r="B23" s="155"/>
      <c r="C23" s="156"/>
      <c r="D23" s="157"/>
      <c r="E23" s="157"/>
      <c r="F23" s="157"/>
      <c r="G23" s="158"/>
      <c r="H23" s="157"/>
      <c r="I23" s="157"/>
      <c r="J23" s="19"/>
      <c r="K23" s="157"/>
    </row>
    <row r="24" spans="2:11" ht="13.5" customHeight="1" hidden="1" thickBot="1">
      <c r="B24" s="155"/>
      <c r="C24" s="156"/>
      <c r="D24" s="157"/>
      <c r="E24" s="157"/>
      <c r="F24" s="157"/>
      <c r="G24" s="158"/>
      <c r="H24" s="157"/>
      <c r="I24" s="157"/>
      <c r="J24" s="19"/>
      <c r="K24" s="157"/>
    </row>
    <row r="25" spans="2:11" ht="33.75" customHeight="1">
      <c r="B25" s="18" t="s">
        <v>0</v>
      </c>
      <c r="C25" s="30">
        <v>275000</v>
      </c>
      <c r="D25" s="18"/>
      <c r="E25" s="18"/>
      <c r="F25" s="18"/>
      <c r="G25" s="19"/>
      <c r="H25" s="30">
        <v>275000</v>
      </c>
      <c r="I25" s="18"/>
      <c r="J25" s="19"/>
      <c r="K25" s="18"/>
    </row>
  </sheetData>
  <sheetProtection/>
  <mergeCells count="36">
    <mergeCell ref="F16:F20"/>
    <mergeCell ref="G16:G20"/>
    <mergeCell ref="H16:H20"/>
    <mergeCell ref="I16:I20"/>
    <mergeCell ref="B16:B20"/>
    <mergeCell ref="C16:C20"/>
    <mergeCell ref="D16:D20"/>
    <mergeCell ref="E16:E20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B21:B24"/>
    <mergeCell ref="C21:C24"/>
    <mergeCell ref="D21:D24"/>
    <mergeCell ref="E21:E24"/>
    <mergeCell ref="I21:I24"/>
    <mergeCell ref="H21:H24"/>
    <mergeCell ref="G21:G24"/>
    <mergeCell ref="F21:F2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7" sqref="K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BiuroRady</cp:lastModifiedBy>
  <cp:lastPrinted>2013-05-22T09:45:14Z</cp:lastPrinted>
  <dcterms:created xsi:type="dcterms:W3CDTF">1997-02-26T13:46:56Z</dcterms:created>
  <dcterms:modified xsi:type="dcterms:W3CDTF">2013-05-24T10:44:20Z</dcterms:modified>
  <cp:category/>
  <cp:version/>
  <cp:contentType/>
  <cp:contentStatus/>
</cp:coreProperties>
</file>